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020" yWindow="64356" windowWidth="28760" windowHeight="17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<sst xmlns="http://schemas.openxmlformats.org/spreadsheetml/2006/main" count="10" uniqueCount="10">
  <si>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total elev.</t>
  </si>
  <si>
    <t>total dist.</t>
  </si>
  <si>
    <t>x (m)</t>
  </si>
  <si>
    <t>Slope</t>
  </si>
  <si>
    <t>a (cm)</t>
  </si>
  <si>
    <t>a (m)</t>
  </si>
  <si>
    <t>Grain Size (mm)</t>
  </si>
  <si>
    <t>Example Spread Sheet for Calculations of Beach Morphology and Sediment Size</t>
  </si>
  <si>
    <t xml:space="preserve"> - White columns represent measurements made in the field</t>
  </si>
  <si>
    <t xml:space="preserve"> - Shaded columns represent calculations made after field data collection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</si>
</sst>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8"/>
      <name val="Verdana"/>
      <family val="0"/>
    </font>
    <font>
      <sz val="5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v>Beach Profile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Sheet1!$D$5:$D$32</c:f>
              <c:numCache/>
            </c:numRef>
          </c:xVal>
          <c:yVal>
            <c:numRef>
              <c:f>Sheet1!$E$5:$E$32</c:f>
              <c:numCache/>
            </c:numRef>
          </c:yVal>
          <c:smooth val="1"/>
        </c:ser>
        <c:axId val="66196673"/>
        <c:axId val="518922"/>
      </c:scatterChart>
      <c:valAx>
        <c:axId val="66196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Cross Shore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922"/>
        <c:crossesAt val="-250"/>
        <c:crossBetween val="midCat"/>
        <c:dispUnits/>
      </c:valAx>
      <c:valAx>
        <c:axId val="518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Beach Elevation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9667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Beach Slope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Beach Slope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Sheet1!$D$5:$D$32</c:f>
              <c:numCache/>
            </c:numRef>
          </c:xVal>
          <c:yVal>
            <c:numRef>
              <c:f>Sheet1!$F$5:$F$32</c:f>
              <c:numCache/>
            </c:numRef>
          </c:yVal>
          <c:smooth val="1"/>
        </c:ser>
        <c:axId val="37881307"/>
        <c:axId val="13871988"/>
      </c:scatterChart>
      <c:valAx>
        <c:axId val="37881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Cross Shore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71988"/>
        <c:crosses val="autoZero"/>
        <c:crossBetween val="midCat"/>
        <c:dispUnits/>
      </c:valAx>
      <c:valAx>
        <c:axId val="13871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Slope (unitless)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8130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5975"/>
          <c:y val="0.17025"/>
          <c:w val="0.9215"/>
          <c:h val="0.6935"/>
        </c:manualLayout>
      </c:layout>
      <c:scatterChart>
        <c:scatterStyle val="smoothMarker"/>
        <c:varyColors val="0"/>
        <c:ser>
          <c:idx val="0"/>
          <c:order val="0"/>
          <c:tx>
            <c:v>Sand Grain Size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Sheet1!$D$5:$D$32</c:f>
              <c:numCache/>
            </c:numRef>
          </c:xVal>
          <c:yVal>
            <c:numRef>
              <c:f>Sheet1!$G$5:$G$32</c:f>
              <c:numCache/>
            </c:numRef>
          </c:yVal>
          <c:smooth val="1"/>
        </c:ser>
        <c:axId val="6022165"/>
        <c:axId val="36964862"/>
      </c:scatterChart>
      <c:valAx>
        <c:axId val="6022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Verdana"/>
                    <a:ea typeface="Verdana"/>
                    <a:cs typeface="Verdana"/>
                  </a:rPr>
                  <a:t>Cross Shore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6964862"/>
        <c:crosses val="autoZero"/>
        <c:crossBetween val="midCat"/>
        <c:dispUnits/>
      </c:valAx>
      <c:valAx>
        <c:axId val="3696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Verdana"/>
                    <a:ea typeface="Verdana"/>
                    <a:cs typeface="Verdana"/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02216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9525</xdr:rowOff>
    </xdr:from>
    <xdr:to>
      <xdr:col>13</xdr:col>
      <xdr:colOff>733425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5143500" y="9525"/>
        <a:ext cx="48196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17</xdr:row>
      <xdr:rowOff>28575</xdr:rowOff>
    </xdr:from>
    <xdr:to>
      <xdr:col>13</xdr:col>
      <xdr:colOff>723900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5124450" y="2790825"/>
        <a:ext cx="4829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33</xdr:row>
      <xdr:rowOff>76200</xdr:rowOff>
    </xdr:from>
    <xdr:to>
      <xdr:col>13</xdr:col>
      <xdr:colOff>733425</xdr:colOff>
      <xdr:row>48</xdr:row>
      <xdr:rowOff>76200</xdr:rowOff>
    </xdr:to>
    <xdr:graphicFrame>
      <xdr:nvGraphicFramePr>
        <xdr:cNvPr id="3" name="Chart 3"/>
        <xdr:cNvGraphicFramePr/>
      </xdr:nvGraphicFramePr>
      <xdr:xfrm>
        <a:off x="5114925" y="5438775"/>
        <a:ext cx="48482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5" zoomScaleNormal="125" workbookViewId="0" topLeftCell="A1">
      <selection activeCell="H4" sqref="H4"/>
    </sheetView>
  </sheetViews>
  <sheetFormatPr defaultColWidth="11.00390625" defaultRowHeight="12.75"/>
  <cols>
    <col min="1" max="1" width="5.625" style="1" bestFit="1" customWidth="1"/>
    <col min="2" max="2" width="6.25390625" style="1" bestFit="1" customWidth="1"/>
    <col min="3" max="3" width="5.625" style="1" bestFit="1" customWidth="1"/>
    <col min="4" max="4" width="8.625" style="1" bestFit="1" customWidth="1"/>
    <col min="5" max="5" width="8.875" style="1" bestFit="1" customWidth="1"/>
    <col min="6" max="6" width="6.00390625" style="2" bestFit="1" customWidth="1"/>
    <col min="7" max="7" width="14.125" style="1" bestFit="1" customWidth="1"/>
  </cols>
  <sheetData>
    <row r="1" ht="12.75">
      <c r="A1" s="3" t="s">
        <v>7</v>
      </c>
    </row>
    <row r="3" ht="13.5" thickBot="1"/>
    <row r="4" spans="1:7" ht="12.75">
      <c r="A4" s="4" t="s">
        <v>2</v>
      </c>
      <c r="B4" s="5" t="s">
        <v>4</v>
      </c>
      <c r="C4" s="5" t="s">
        <v>5</v>
      </c>
      <c r="D4" s="5" t="s">
        <v>1</v>
      </c>
      <c r="E4" s="5" t="s">
        <v>0</v>
      </c>
      <c r="F4" s="6" t="s">
        <v>3</v>
      </c>
      <c r="G4" s="7" t="s">
        <v>6</v>
      </c>
    </row>
    <row r="5" spans="1:7" ht="12.75">
      <c r="A5" s="8"/>
      <c r="B5" s="9"/>
      <c r="C5" s="9"/>
      <c r="D5" s="9">
        <v>0</v>
      </c>
      <c r="E5" s="9">
        <v>0</v>
      </c>
      <c r="F5" s="10"/>
      <c r="G5" s="11"/>
    </row>
    <row r="6" spans="1:7" ht="12.75">
      <c r="A6" s="12">
        <v>5</v>
      </c>
      <c r="B6" s="13">
        <v>21</v>
      </c>
      <c r="C6" s="18">
        <f>B6/100</f>
        <v>0.21</v>
      </c>
      <c r="D6" s="18">
        <f>D5+A6</f>
        <v>5</v>
      </c>
      <c r="E6" s="18">
        <f>E5-B6</f>
        <v>-21</v>
      </c>
      <c r="F6" s="19">
        <f>C6/A6</f>
        <v>0.041999999999999996</v>
      </c>
      <c r="G6" s="16">
        <v>0.75</v>
      </c>
    </row>
    <row r="7" spans="1:7" ht="12.75">
      <c r="A7" s="12">
        <v>5</v>
      </c>
      <c r="B7" s="13">
        <v>18</v>
      </c>
      <c r="C7" s="18">
        <f aca="true" t="shared" si="0" ref="C7:C32">B7/100</f>
        <v>0.18</v>
      </c>
      <c r="D7" s="18">
        <f aca="true" t="shared" si="1" ref="D7:D32">D6+A7</f>
        <v>10</v>
      </c>
      <c r="E7" s="18">
        <f aca="true" t="shared" si="2" ref="E7:E32">E6-B7</f>
        <v>-39</v>
      </c>
      <c r="F7" s="19">
        <f>C7/A7</f>
        <v>0.036</v>
      </c>
      <c r="G7" s="16">
        <v>0.75</v>
      </c>
    </row>
    <row r="8" spans="1:7" ht="12.75">
      <c r="A8" s="12">
        <v>5</v>
      </c>
      <c r="B8" s="13">
        <v>10</v>
      </c>
      <c r="C8" s="18">
        <f t="shared" si="0"/>
        <v>0.1</v>
      </c>
      <c r="D8" s="18">
        <f t="shared" si="1"/>
        <v>15</v>
      </c>
      <c r="E8" s="18">
        <f t="shared" si="2"/>
        <v>-49</v>
      </c>
      <c r="F8" s="19">
        <f aca="true" t="shared" si="3" ref="F8:F32">C8/A8</f>
        <v>0.02</v>
      </c>
      <c r="G8" s="16">
        <v>0.5</v>
      </c>
    </row>
    <row r="9" spans="1:7" ht="12.75">
      <c r="A9" s="12">
        <v>5</v>
      </c>
      <c r="B9" s="13">
        <v>15</v>
      </c>
      <c r="C9" s="18">
        <f t="shared" si="0"/>
        <v>0.15</v>
      </c>
      <c r="D9" s="18">
        <f t="shared" si="1"/>
        <v>20</v>
      </c>
      <c r="E9" s="18">
        <f t="shared" si="2"/>
        <v>-64</v>
      </c>
      <c r="F9" s="19">
        <f t="shared" si="3"/>
        <v>0.03</v>
      </c>
      <c r="G9" s="16">
        <v>0.5</v>
      </c>
    </row>
    <row r="10" spans="1:7" ht="12.75">
      <c r="A10" s="12">
        <v>5</v>
      </c>
      <c r="B10" s="13">
        <v>12</v>
      </c>
      <c r="C10" s="18">
        <f t="shared" si="0"/>
        <v>0.12</v>
      </c>
      <c r="D10" s="18">
        <f t="shared" si="1"/>
        <v>25</v>
      </c>
      <c r="E10" s="18">
        <f t="shared" si="2"/>
        <v>-76</v>
      </c>
      <c r="F10" s="19">
        <f t="shared" si="3"/>
        <v>0.024</v>
      </c>
      <c r="G10" s="16">
        <v>0.5</v>
      </c>
    </row>
    <row r="11" spans="1:7" ht="12.75">
      <c r="A11" s="12">
        <v>5</v>
      </c>
      <c r="B11" s="13">
        <v>10</v>
      </c>
      <c r="C11" s="18">
        <f t="shared" si="0"/>
        <v>0.1</v>
      </c>
      <c r="D11" s="18">
        <f t="shared" si="1"/>
        <v>30</v>
      </c>
      <c r="E11" s="18">
        <f t="shared" si="2"/>
        <v>-86</v>
      </c>
      <c r="F11" s="19">
        <f t="shared" si="3"/>
        <v>0.02</v>
      </c>
      <c r="G11" s="16">
        <v>0.5</v>
      </c>
    </row>
    <row r="12" spans="1:7" ht="12.75">
      <c r="A12" s="12">
        <v>5</v>
      </c>
      <c r="B12" s="13">
        <v>11</v>
      </c>
      <c r="C12" s="18">
        <f t="shared" si="0"/>
        <v>0.11</v>
      </c>
      <c r="D12" s="18">
        <f t="shared" si="1"/>
        <v>35</v>
      </c>
      <c r="E12" s="18">
        <f t="shared" si="2"/>
        <v>-97</v>
      </c>
      <c r="F12" s="19">
        <f t="shared" si="3"/>
        <v>0.022</v>
      </c>
      <c r="G12" s="16">
        <v>0.5</v>
      </c>
    </row>
    <row r="13" spans="1:7" ht="12.75">
      <c r="A13" s="12">
        <v>5</v>
      </c>
      <c r="B13" s="13">
        <v>7</v>
      </c>
      <c r="C13" s="18">
        <f t="shared" si="0"/>
        <v>0.07</v>
      </c>
      <c r="D13" s="18">
        <f t="shared" si="1"/>
        <v>40</v>
      </c>
      <c r="E13" s="18">
        <f t="shared" si="2"/>
        <v>-104</v>
      </c>
      <c r="F13" s="19">
        <f t="shared" si="3"/>
        <v>0.014000000000000002</v>
      </c>
      <c r="G13" s="16">
        <v>0.25</v>
      </c>
    </row>
    <row r="14" spans="1:7" ht="12.75">
      <c r="A14" s="12">
        <v>5</v>
      </c>
      <c r="B14" s="13">
        <v>5</v>
      </c>
      <c r="C14" s="18">
        <f t="shared" si="0"/>
        <v>0.05</v>
      </c>
      <c r="D14" s="18">
        <f t="shared" si="1"/>
        <v>45</v>
      </c>
      <c r="E14" s="18">
        <f t="shared" si="2"/>
        <v>-109</v>
      </c>
      <c r="F14" s="19">
        <f t="shared" si="3"/>
        <v>0.01</v>
      </c>
      <c r="G14" s="16">
        <v>0.25</v>
      </c>
    </row>
    <row r="15" spans="1:7" ht="12.75">
      <c r="A15" s="12">
        <v>5</v>
      </c>
      <c r="B15" s="13">
        <v>4</v>
      </c>
      <c r="C15" s="18">
        <f t="shared" si="0"/>
        <v>0.04</v>
      </c>
      <c r="D15" s="18">
        <f t="shared" si="1"/>
        <v>50</v>
      </c>
      <c r="E15" s="18">
        <f t="shared" si="2"/>
        <v>-113</v>
      </c>
      <c r="F15" s="19">
        <f t="shared" si="3"/>
        <v>0.008</v>
      </c>
      <c r="G15" s="16">
        <v>0.25</v>
      </c>
    </row>
    <row r="16" spans="1:7" ht="12.75">
      <c r="A16" s="12">
        <v>5</v>
      </c>
      <c r="B16" s="13">
        <v>5</v>
      </c>
      <c r="C16" s="18">
        <f t="shared" si="0"/>
        <v>0.05</v>
      </c>
      <c r="D16" s="18">
        <f t="shared" si="1"/>
        <v>55</v>
      </c>
      <c r="E16" s="18">
        <f t="shared" si="2"/>
        <v>-118</v>
      </c>
      <c r="F16" s="19">
        <f t="shared" si="3"/>
        <v>0.01</v>
      </c>
      <c r="G16" s="16">
        <v>0.25</v>
      </c>
    </row>
    <row r="17" spans="1:7" ht="12.75">
      <c r="A17" s="12">
        <v>5</v>
      </c>
      <c r="B17" s="13">
        <v>16</v>
      </c>
      <c r="C17" s="18">
        <f t="shared" si="0"/>
        <v>0.16</v>
      </c>
      <c r="D17" s="18">
        <f t="shared" si="1"/>
        <v>60</v>
      </c>
      <c r="E17" s="18">
        <f t="shared" si="2"/>
        <v>-134</v>
      </c>
      <c r="F17" s="19">
        <f t="shared" si="3"/>
        <v>0.032</v>
      </c>
      <c r="G17" s="16">
        <v>0.75</v>
      </c>
    </row>
    <row r="18" spans="1:7" ht="12.75">
      <c r="A18" s="12">
        <v>5</v>
      </c>
      <c r="B18" s="13">
        <v>12</v>
      </c>
      <c r="C18" s="18">
        <f t="shared" si="0"/>
        <v>0.12</v>
      </c>
      <c r="D18" s="18">
        <f t="shared" si="1"/>
        <v>65</v>
      </c>
      <c r="E18" s="18">
        <f t="shared" si="2"/>
        <v>-146</v>
      </c>
      <c r="F18" s="19">
        <f t="shared" si="3"/>
        <v>0.024</v>
      </c>
      <c r="G18" s="16">
        <v>0.75</v>
      </c>
    </row>
    <row r="19" spans="1:7" ht="12.75">
      <c r="A19" s="12">
        <v>5</v>
      </c>
      <c r="B19" s="13">
        <v>9</v>
      </c>
      <c r="C19" s="18">
        <f t="shared" si="0"/>
        <v>0.09</v>
      </c>
      <c r="D19" s="18">
        <f t="shared" si="1"/>
        <v>70</v>
      </c>
      <c r="E19" s="18">
        <f t="shared" si="2"/>
        <v>-155</v>
      </c>
      <c r="F19" s="19">
        <f t="shared" si="3"/>
        <v>0.018</v>
      </c>
      <c r="G19" s="16">
        <v>0.75</v>
      </c>
    </row>
    <row r="20" spans="1:7" ht="12.75">
      <c r="A20" s="12">
        <v>5</v>
      </c>
      <c r="B20" s="13">
        <v>2</v>
      </c>
      <c r="C20" s="18">
        <f t="shared" si="0"/>
        <v>0.02</v>
      </c>
      <c r="D20" s="18">
        <f t="shared" si="1"/>
        <v>75</v>
      </c>
      <c r="E20" s="18">
        <f t="shared" si="2"/>
        <v>-157</v>
      </c>
      <c r="F20" s="19">
        <f t="shared" si="3"/>
        <v>0.004</v>
      </c>
      <c r="G20" s="16">
        <v>0.75</v>
      </c>
    </row>
    <row r="21" spans="1:7" ht="12.75">
      <c r="A21" s="12">
        <v>5</v>
      </c>
      <c r="B21" s="13">
        <v>6</v>
      </c>
      <c r="C21" s="18">
        <f t="shared" si="0"/>
        <v>0.06</v>
      </c>
      <c r="D21" s="18">
        <f t="shared" si="1"/>
        <v>80</v>
      </c>
      <c r="E21" s="18">
        <f t="shared" si="2"/>
        <v>-163</v>
      </c>
      <c r="F21" s="19">
        <f t="shared" si="3"/>
        <v>0.012</v>
      </c>
      <c r="G21" s="16">
        <v>0.5</v>
      </c>
    </row>
    <row r="22" spans="1:7" ht="12.75">
      <c r="A22" s="12">
        <v>5</v>
      </c>
      <c r="B22" s="13">
        <v>8</v>
      </c>
      <c r="C22" s="18">
        <f t="shared" si="0"/>
        <v>0.08</v>
      </c>
      <c r="D22" s="18">
        <f t="shared" si="1"/>
        <v>85</v>
      </c>
      <c r="E22" s="18">
        <f t="shared" si="2"/>
        <v>-171</v>
      </c>
      <c r="F22" s="19">
        <f t="shared" si="3"/>
        <v>0.016</v>
      </c>
      <c r="G22" s="16">
        <v>0.5</v>
      </c>
    </row>
    <row r="23" spans="1:7" ht="12.75">
      <c r="A23" s="12">
        <v>5</v>
      </c>
      <c r="B23" s="13">
        <v>5</v>
      </c>
      <c r="C23" s="18">
        <f t="shared" si="0"/>
        <v>0.05</v>
      </c>
      <c r="D23" s="18">
        <f t="shared" si="1"/>
        <v>90</v>
      </c>
      <c r="E23" s="18">
        <f t="shared" si="2"/>
        <v>-176</v>
      </c>
      <c r="F23" s="19">
        <f t="shared" si="3"/>
        <v>0.01</v>
      </c>
      <c r="G23" s="16">
        <v>0.5</v>
      </c>
    </row>
    <row r="24" spans="1:7" ht="12.75">
      <c r="A24" s="12">
        <v>5</v>
      </c>
      <c r="B24" s="13">
        <v>3</v>
      </c>
      <c r="C24" s="18">
        <f t="shared" si="0"/>
        <v>0.03</v>
      </c>
      <c r="D24" s="18">
        <f t="shared" si="1"/>
        <v>95</v>
      </c>
      <c r="E24" s="18">
        <f t="shared" si="2"/>
        <v>-179</v>
      </c>
      <c r="F24" s="19">
        <f t="shared" si="3"/>
        <v>0.006</v>
      </c>
      <c r="G24" s="16">
        <v>0.5</v>
      </c>
    </row>
    <row r="25" spans="1:7" ht="12.75">
      <c r="A25" s="12">
        <v>5</v>
      </c>
      <c r="B25" s="13">
        <v>5</v>
      </c>
      <c r="C25" s="18">
        <f t="shared" si="0"/>
        <v>0.05</v>
      </c>
      <c r="D25" s="18">
        <f t="shared" si="1"/>
        <v>100</v>
      </c>
      <c r="E25" s="18">
        <f t="shared" si="2"/>
        <v>-184</v>
      </c>
      <c r="F25" s="19">
        <f t="shared" si="3"/>
        <v>0.01</v>
      </c>
      <c r="G25" s="16">
        <v>0.5</v>
      </c>
    </row>
    <row r="26" spans="1:7" ht="12.75">
      <c r="A26" s="12">
        <v>5</v>
      </c>
      <c r="B26" s="13">
        <v>5</v>
      </c>
      <c r="C26" s="18">
        <f t="shared" si="0"/>
        <v>0.05</v>
      </c>
      <c r="D26" s="18">
        <f t="shared" si="1"/>
        <v>105</v>
      </c>
      <c r="E26" s="18">
        <f t="shared" si="2"/>
        <v>-189</v>
      </c>
      <c r="F26" s="19">
        <f t="shared" si="3"/>
        <v>0.01</v>
      </c>
      <c r="G26" s="16">
        <v>0.5</v>
      </c>
    </row>
    <row r="27" spans="1:7" ht="12.75">
      <c r="A27" s="12">
        <v>5</v>
      </c>
      <c r="B27" s="13">
        <v>4</v>
      </c>
      <c r="C27" s="18">
        <f t="shared" si="0"/>
        <v>0.04</v>
      </c>
      <c r="D27" s="18">
        <f t="shared" si="1"/>
        <v>110</v>
      </c>
      <c r="E27" s="18">
        <f t="shared" si="2"/>
        <v>-193</v>
      </c>
      <c r="F27" s="19">
        <f t="shared" si="3"/>
        <v>0.008</v>
      </c>
      <c r="G27" s="16">
        <v>0.25</v>
      </c>
    </row>
    <row r="28" spans="1:7" ht="12.75">
      <c r="A28" s="12">
        <v>5</v>
      </c>
      <c r="B28" s="13">
        <v>4</v>
      </c>
      <c r="C28" s="18">
        <f t="shared" si="0"/>
        <v>0.04</v>
      </c>
      <c r="D28" s="18">
        <f t="shared" si="1"/>
        <v>115</v>
      </c>
      <c r="E28" s="18">
        <f t="shared" si="2"/>
        <v>-197</v>
      </c>
      <c r="F28" s="19">
        <f t="shared" si="3"/>
        <v>0.008</v>
      </c>
      <c r="G28" s="16">
        <v>0.25</v>
      </c>
    </row>
    <row r="29" spans="1:7" ht="12.75">
      <c r="A29" s="12">
        <v>5</v>
      </c>
      <c r="B29" s="13">
        <v>3</v>
      </c>
      <c r="C29" s="18">
        <f t="shared" si="0"/>
        <v>0.03</v>
      </c>
      <c r="D29" s="18">
        <f t="shared" si="1"/>
        <v>120</v>
      </c>
      <c r="E29" s="18">
        <f t="shared" si="2"/>
        <v>-200</v>
      </c>
      <c r="F29" s="19">
        <f t="shared" si="3"/>
        <v>0.006</v>
      </c>
      <c r="G29" s="16">
        <v>0.25</v>
      </c>
    </row>
    <row r="30" spans="1:7" ht="12.75">
      <c r="A30" s="12">
        <v>5</v>
      </c>
      <c r="B30" s="13">
        <v>2</v>
      </c>
      <c r="C30" s="18">
        <f t="shared" si="0"/>
        <v>0.02</v>
      </c>
      <c r="D30" s="18">
        <f t="shared" si="1"/>
        <v>125</v>
      </c>
      <c r="E30" s="18">
        <f t="shared" si="2"/>
        <v>-202</v>
      </c>
      <c r="F30" s="19">
        <f t="shared" si="3"/>
        <v>0.004</v>
      </c>
      <c r="G30" s="16">
        <v>0.25</v>
      </c>
    </row>
    <row r="31" spans="1:7" ht="12.75">
      <c r="A31" s="12">
        <v>5</v>
      </c>
      <c r="B31" s="13">
        <v>2</v>
      </c>
      <c r="C31" s="18">
        <f t="shared" si="0"/>
        <v>0.02</v>
      </c>
      <c r="D31" s="18">
        <f t="shared" si="1"/>
        <v>130</v>
      </c>
      <c r="E31" s="18">
        <f t="shared" si="2"/>
        <v>-204</v>
      </c>
      <c r="F31" s="19">
        <f t="shared" si="3"/>
        <v>0.004</v>
      </c>
      <c r="G31" s="16">
        <v>0.25</v>
      </c>
    </row>
    <row r="32" spans="1:7" ht="13.5" thickBot="1">
      <c r="A32" s="14">
        <v>5</v>
      </c>
      <c r="B32" s="15">
        <v>1</v>
      </c>
      <c r="C32" s="20">
        <f t="shared" si="0"/>
        <v>0.01</v>
      </c>
      <c r="D32" s="20">
        <f t="shared" si="1"/>
        <v>135</v>
      </c>
      <c r="E32" s="20">
        <f t="shared" si="2"/>
        <v>-205</v>
      </c>
      <c r="F32" s="21">
        <f t="shared" si="3"/>
        <v>0.002</v>
      </c>
      <c r="G32" s="17">
        <v>0.25</v>
      </c>
    </row>
    <row r="34" ht="13.5" thickBot="1"/>
    <row r="35" spans="1:7" ht="12.75">
      <c r="A35" s="26"/>
      <c r="B35" s="28" t="s">
        <v>9</v>
      </c>
      <c r="C35" s="5"/>
      <c r="D35" s="5"/>
      <c r="E35" s="5"/>
      <c r="F35" s="6"/>
      <c r="G35" s="7"/>
    </row>
    <row r="36" spans="1:7" ht="13.5" thickBot="1">
      <c r="A36" s="27"/>
      <c r="B36" s="22" t="s">
        <v>8</v>
      </c>
      <c r="C36" s="23"/>
      <c r="D36" s="23"/>
      <c r="E36" s="23"/>
      <c r="F36" s="24"/>
      <c r="G36" s="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Adams</dc:creator>
  <cp:keywords/>
  <dc:description/>
  <cp:lastModifiedBy>Pete Adams</cp:lastModifiedBy>
  <dcterms:created xsi:type="dcterms:W3CDTF">2008-03-27T15:14:50Z</dcterms:created>
  <cp:category/>
  <cp:version/>
  <cp:contentType/>
  <cp:contentStatus/>
</cp:coreProperties>
</file>