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coco/Documents/FCIT/"/>
    </mc:Choice>
  </mc:AlternateContent>
  <xr:revisionPtr revIDLastSave="0" documentId="8_{457E4EE0-680F-AC4E-A04D-A26CA7E876F0}" xr6:coauthVersionLast="45" xr6:coauthVersionMax="45" xr10:uidLastSave="{00000000-0000-0000-0000-000000000000}"/>
  <bookViews>
    <workbookView xWindow="680" yWindow="460" windowWidth="24020" windowHeight="16580" activeTab="1" xr2:uid="{00000000-000D-0000-FFFF-FFFF00000000}"/>
  </bookViews>
  <sheets>
    <sheet name="Dashboard" sheetId="5" r:id="rId1"/>
    <sheet name="Main Data" sheetId="1" r:id="rId2"/>
    <sheet name="Goals" sheetId="2" r:id="rId3"/>
    <sheet name="Activities" sheetId="3" r:id="rId4"/>
    <sheet name="Check-In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5" l="1"/>
  <c r="I13" i="5"/>
  <c r="G14" i="5"/>
  <c r="F14" i="5"/>
  <c r="E14" i="5"/>
  <c r="D14" i="5"/>
  <c r="C14" i="5"/>
  <c r="G13" i="5"/>
  <c r="F13" i="5"/>
  <c r="E13" i="5"/>
  <c r="D13" i="5"/>
  <c r="C13" i="5"/>
  <c r="E10" i="5"/>
  <c r="E9" i="5"/>
  <c r="E8" i="5"/>
  <c r="E7" i="5"/>
  <c r="E6" i="5"/>
  <c r="F6" i="5" s="1"/>
  <c r="F4" i="5"/>
  <c r="F8" i="5" l="1"/>
  <c r="F9" i="5"/>
  <c r="F7" i="5"/>
  <c r="F10" i="5"/>
</calcChain>
</file>

<file path=xl/sharedStrings.xml><?xml version="1.0" encoding="utf-8"?>
<sst xmlns="http://schemas.openxmlformats.org/spreadsheetml/2006/main" count="544" uniqueCount="87">
  <si>
    <t>Cycle ID</t>
  </si>
  <si>
    <t>Client ID</t>
  </si>
  <si>
    <t>Client Last Name</t>
  </si>
  <si>
    <t>Client First Name</t>
  </si>
  <si>
    <t>Client School ID</t>
  </si>
  <si>
    <t>Client School Name</t>
  </si>
  <si>
    <t>Coach ID</t>
  </si>
  <si>
    <t>Coach Last Name</t>
  </si>
  <si>
    <t>Coach First Name</t>
  </si>
  <si>
    <t>Coach School ID</t>
  </si>
  <si>
    <t>Coach School Name</t>
  </si>
  <si>
    <t>Title</t>
  </si>
  <si>
    <t>Date Created</t>
  </si>
  <si>
    <t>Date Last Edited</t>
  </si>
  <si>
    <t>Focus</t>
  </si>
  <si>
    <t>Data Logic</t>
  </si>
  <si>
    <t>Conclusion</t>
  </si>
  <si>
    <t>Client Likert</t>
  </si>
  <si>
    <t>Client Reflection Q1</t>
  </si>
  <si>
    <t>Client Reflection Q2</t>
  </si>
  <si>
    <t>Client Reflection Q3</t>
  </si>
  <si>
    <t>Client Reflection Q4</t>
  </si>
  <si>
    <t>Coach Likert</t>
  </si>
  <si>
    <t>Coach Reflection Q1</t>
  </si>
  <si>
    <t>Coach Reflection Q2</t>
  </si>
  <si>
    <t>Phase 1 Complete</t>
  </si>
  <si>
    <t>Phase 2 Complete</t>
  </si>
  <si>
    <t>Phase 3 Complete</t>
  </si>
  <si>
    <t>Phase 4 Complete</t>
  </si>
  <si>
    <t>Phase 5 Complete</t>
  </si>
  <si>
    <t>.</t>
  </si>
  <si>
    <t>No</t>
  </si>
  <si>
    <t>Yes</t>
  </si>
  <si>
    <t>Effective</t>
  </si>
  <si>
    <t>Highly effective</t>
  </si>
  <si>
    <t>Description</t>
  </si>
  <si>
    <t>Complete</t>
  </si>
  <si>
    <t>Explanation</t>
  </si>
  <si>
    <t>Summary</t>
  </si>
  <si>
    <t>Phase 1</t>
  </si>
  <si>
    <t>Phase 2</t>
  </si>
  <si>
    <t>Phase 3</t>
  </si>
  <si>
    <t>Phase 4</t>
  </si>
  <si>
    <t>Phase 5</t>
  </si>
  <si>
    <t>Client Ratings</t>
  </si>
  <si>
    <t>Not at all effective</t>
  </si>
  <si>
    <t>Moderately effective</t>
  </si>
  <si>
    <t>Slightly effective</t>
  </si>
  <si>
    <t>Coach Ratings</t>
  </si>
  <si>
    <t>Coaching cycles included in this data</t>
  </si>
  <si>
    <t>Number of completions within each phase</t>
  </si>
  <si>
    <t>Total Ratings</t>
  </si>
  <si>
    <t>*</t>
  </si>
  <si>
    <t>TIM-C: Coaching Tool</t>
  </si>
  <si>
    <t>Data Summary</t>
  </si>
  <si>
    <t>Apple Elementary School</t>
  </si>
  <si>
    <t>Evergreen Elementary</t>
  </si>
  <si>
    <t>Sand Middle School</t>
  </si>
  <si>
    <t>Churchill School</t>
  </si>
  <si>
    <t>Corolla Elementary School</t>
  </si>
  <si>
    <t>Palm Tree School</t>
  </si>
  <si>
    <t>Pompeii Academy</t>
  </si>
  <si>
    <t>Ivy Glenn Middle School</t>
  </si>
  <si>
    <t>St. Thomas Aquinas High School</t>
  </si>
  <si>
    <t>Seashore Middle School</t>
  </si>
  <si>
    <t>Stone Middle School</t>
  </si>
  <si>
    <t>Coaching Cycle 1</t>
  </si>
  <si>
    <t>Coaching Cycle 2</t>
  </si>
  <si>
    <t>Coaching Cycle 3</t>
  </si>
  <si>
    <t>Coaching Cycle 4</t>
  </si>
  <si>
    <t>Coaching Cycle 5</t>
  </si>
  <si>
    <t>Coaching Cycle 6</t>
  </si>
  <si>
    <t>Coaching Cycle 7</t>
  </si>
  <si>
    <t>Coaching Cycle 8</t>
  </si>
  <si>
    <t>Coaching Cycle 9</t>
  </si>
  <si>
    <t>Coaching Cycle 10</t>
  </si>
  <si>
    <t>Coaching Cycle 11</t>
  </si>
  <si>
    <t>Coaching Cycle 12</t>
  </si>
  <si>
    <t>Coaching Cycle 13</t>
  </si>
  <si>
    <t>Coaching Cycle 14</t>
  </si>
  <si>
    <t>Coaching Cycle 15</t>
  </si>
  <si>
    <t>Coaching Cycle 16</t>
  </si>
  <si>
    <t>Coaching Cycle 17</t>
  </si>
  <si>
    <t>Coaching Cycle 18</t>
  </si>
  <si>
    <t>Coaching Cycle 19</t>
  </si>
  <si>
    <t>Coaching Cycle 20</t>
  </si>
  <si>
    <t>Coaching Cycle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</si>
</sst>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:mm"/>
  </numFmts>
  <fonts count="7" x14ac:knownFonts="1">
    <font>
      <sz val="11"/>
      <color rgb="FF000000"/>
      <name val="Calibri"/>
    </font>
    <font>
      <sz val="11"/>
      <color rgb="FF000000"/>
      <name val="Calibri"/>
    </font>
    <font>
      <sz val="8"/>
      <name val="Calibri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2" borderId="0" xfId="0" applyFill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4" fillId="2" borderId="0" xfId="0" applyFont="1" applyFill="1"/>
    <xf numFmtId="0" fontId="5" fillId="0" borderId="2" xfId="0" applyFont="1" applyBorder="1"/>
    <xf numFmtId="0" fontId="0" fillId="0" borderId="2" xfId="0" applyBorder="1"/>
    <xf numFmtId="9" fontId="0" fillId="0" borderId="0" xfId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197070</xdr:colOff>
      <xdr:row>15</xdr:row>
      <xdr:rowOff>102185</xdr:rowOff>
    </xdr:from>
    <xdr:to>
      <xdr:col>8</xdr:col>
      <xdr:colOff>94885</xdr:colOff>
      <xdr:row>17</xdr:row>
      <xdr:rowOff>116783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5A75B6-580B-2D4D-BBF0-AF5BD58A4CF9}"/>
            </a:ext>
          </a:extLst>
        </xdr:cNvPr>
        <xdr:cNvSpPr txBox="1"/>
      </xdr:nvSpPr>
      <xdr:spPr>
        <a:xfrm>
          <a:off x="335748" y="2977932"/>
          <a:ext cx="3561838" cy="3941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* This data includes coaching cycles for which both the coach and the client have selected the "Publish" button.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DC4BE-0F8F-A64E-9133-A45461958877}">
  <dimension ref="B1:I17"/>
  <sheetViews>
    <sheetView zoomScale="174" workbookViewId="0"/>
  </sheetViews>
  <sheetFormatPr baseColWidth="10" defaultRowHeight="15" x14ac:dyDescent="0.2"/>
  <cols>
    <col min="1" max="1" width="1.83203125" customWidth="1"/>
    <col min="2" max="2" width="9.1640625" customWidth="1"/>
    <col min="3" max="7" width="7.33203125" customWidth="1"/>
    <col min="8" max="8" width="2" customWidth="1"/>
    <col min="9" max="9" width="6.5" customWidth="1"/>
  </cols>
  <sheetData>
    <row r="1" spans="2:9" x14ac:dyDescent="0.2">
      <c r="B1" s="13" t="s">
        <v>53</v>
      </c>
      <c r="C1" s="13"/>
      <c r="D1" s="13"/>
      <c r="E1" s="13"/>
      <c r="F1" s="13"/>
      <c r="G1" s="13"/>
      <c r="H1" s="13"/>
      <c r="I1" s="13"/>
    </row>
    <row r="2" spans="2:9" x14ac:dyDescent="0.2">
      <c r="B2" s="14" t="s">
        <v>54</v>
      </c>
      <c r="C2" s="14"/>
      <c r="D2" s="14"/>
      <c r="E2" s="14"/>
      <c r="F2" s="14"/>
      <c r="G2" s="14"/>
      <c r="H2" s="14"/>
      <c r="I2" s="14"/>
    </row>
    <row r="3" spans="2:9" ht="7" customHeight="1" x14ac:dyDescent="0.2">
      <c r="B3" s="12"/>
      <c r="C3" s="12"/>
      <c r="D3" s="12"/>
      <c r="E3" s="12"/>
      <c r="F3" s="12"/>
      <c r="G3" s="12"/>
      <c r="H3" s="12"/>
      <c r="I3" s="12"/>
    </row>
    <row r="4" spans="2:9" x14ac:dyDescent="0.2">
      <c r="B4" s="4" t="s">
        <v>49</v>
      </c>
      <c r="F4">
        <f>(COUNTA('Main Data'!A:A))-1</f>
        <v>21</v>
      </c>
      <c r="G4" s="4" t="s">
        <v>52</v>
      </c>
    </row>
    <row r="5" spans="2:9" x14ac:dyDescent="0.2">
      <c r="B5" s="7" t="s">
        <v>50</v>
      </c>
      <c r="C5" s="8"/>
      <c r="D5" s="8"/>
      <c r="E5" s="8"/>
      <c r="F5" s="8"/>
    </row>
    <row r="6" spans="2:9" x14ac:dyDescent="0.2">
      <c r="C6" t="s">
        <v>39</v>
      </c>
      <c r="E6">
        <f>COUNTIF('Main Data'!Z:Z,"Yes")</f>
        <v>6</v>
      </c>
      <c r="F6" s="9">
        <f>E6/$F$4</f>
        <v>0.2857142857142857</v>
      </c>
    </row>
    <row r="7" spans="2:9" x14ac:dyDescent="0.2">
      <c r="C7" t="s">
        <v>40</v>
      </c>
      <c r="E7">
        <f>COUNTIF('Main Data'!AA:AA,"Yes")</f>
        <v>5</v>
      </c>
      <c r="F7" s="9">
        <f t="shared" ref="F7:F10" si="0">E7/$F$4</f>
        <v>0.23809523809523808</v>
      </c>
    </row>
    <row r="8" spans="2:9" x14ac:dyDescent="0.2">
      <c r="C8" t="s">
        <v>41</v>
      </c>
      <c r="E8">
        <f>COUNTIF('Main Data'!AB:AB,"Yes")</f>
        <v>5</v>
      </c>
      <c r="F8" s="9">
        <f t="shared" si="0"/>
        <v>0.23809523809523808</v>
      </c>
    </row>
    <row r="9" spans="2:9" x14ac:dyDescent="0.2">
      <c r="C9" t="s">
        <v>42</v>
      </c>
      <c r="E9">
        <f>COUNTIF('Main Data'!AC:AC,"Yes")</f>
        <v>5</v>
      </c>
      <c r="F9" s="9">
        <f t="shared" si="0"/>
        <v>0.23809523809523808</v>
      </c>
    </row>
    <row r="10" spans="2:9" x14ac:dyDescent="0.2">
      <c r="C10" t="s">
        <v>43</v>
      </c>
      <c r="E10">
        <f>COUNTIF('Main Data'!AD:AD,"Yes")</f>
        <v>5</v>
      </c>
      <c r="F10" s="9">
        <f t="shared" si="0"/>
        <v>0.23809523809523808</v>
      </c>
    </row>
    <row r="12" spans="2:9" ht="25" x14ac:dyDescent="0.2">
      <c r="C12" s="5" t="s">
        <v>34</v>
      </c>
      <c r="D12" s="5" t="s">
        <v>33</v>
      </c>
      <c r="E12" s="5" t="s">
        <v>46</v>
      </c>
      <c r="F12" s="5" t="s">
        <v>47</v>
      </c>
      <c r="G12" s="5" t="s">
        <v>45</v>
      </c>
      <c r="I12" s="5" t="s">
        <v>51</v>
      </c>
    </row>
    <row r="13" spans="2:9" x14ac:dyDescent="0.2">
      <c r="B13" s="11" t="s">
        <v>44</v>
      </c>
      <c r="C13" s="10" t="str">
        <f>(COUNTIF('Main Data'!$R:$R,Dashboard!C12))&amp;" ("&amp;((((COUNTIF('Main Data'!$R:$R,Dashboard!C12)))/(COUNTA('Main Data'!$R:$R)-COUNTIF('Main Data'!$R:$R,".")-1))*100)&amp;"%"&amp;")"</f>
        <v>1 (20%)</v>
      </c>
      <c r="D13" s="10" t="str">
        <f>(COUNTIF('Main Data'!$R:$R,Dashboard!D12))&amp;" ("&amp;((((COUNTIF('Main Data'!$R:$R,Dashboard!D12)))/(COUNTA('Main Data'!$R:$R)-COUNTIF('Main Data'!$R:$R,".")-1))*100)&amp;"%"&amp;")"</f>
        <v>3 (60%)</v>
      </c>
      <c r="E13" s="10" t="str">
        <f>(COUNTIF('Main Data'!$R:$R,Dashboard!E12))&amp;" ("&amp;((((COUNTIF('Main Data'!$R:$R,Dashboard!E12)))/(COUNTA('Main Data'!$R:$R)-COUNTIF('Main Data'!$R:$R,".")-1))*100)&amp;"%"&amp;")"</f>
        <v>1 (20%)</v>
      </c>
      <c r="F13" s="10" t="str">
        <f>(COUNTIF('Main Data'!$R:$R,Dashboard!F12))&amp;" ("&amp;((((COUNTIF('Main Data'!$R:$R,Dashboard!F12)))/(COUNTA('Main Data'!$R:$R)-COUNTIF('Main Data'!$R:$R,".")-1))*100)&amp;"%"&amp;")"</f>
        <v>0 (0%)</v>
      </c>
      <c r="G13" s="10" t="str">
        <f>(COUNTIF('Main Data'!$R:$R,Dashboard!G12))&amp;" ("&amp;((((COUNTIF('Main Data'!$R:$R,Dashboard!G12)))/(COUNTA('Main Data'!$R:$R)-COUNTIF('Main Data'!$R:$R,".")-1))*100)&amp;"%"&amp;")"</f>
        <v>0 (0%)</v>
      </c>
      <c r="I13" s="10">
        <f>COUNTA('Main Data'!R:R)-COUNTIF('Main Data'!R:R,".")-1</f>
        <v>5</v>
      </c>
    </row>
    <row r="14" spans="2:9" x14ac:dyDescent="0.2">
      <c r="B14" s="11" t="s">
        <v>48</v>
      </c>
      <c r="C14" s="10" t="str">
        <f>(COUNTIF('Main Data'!$W:$W,Dashboard!C12))&amp;" ("&amp;((((COUNTIF('Main Data'!$W:$W,Dashboard!C12)))/(COUNTA('Main Data'!$W:$W)-COUNTIF('Main Data'!$W:$W,".")-1))*100)&amp;"%"&amp;")"</f>
        <v>2 (40%)</v>
      </c>
      <c r="D14" s="10" t="str">
        <f>(COUNTIF('Main Data'!$W:$W,Dashboard!D12))&amp;" ("&amp;((((COUNTIF('Main Data'!$W:$W,Dashboard!D12)))/(COUNTA('Main Data'!$W:$W)-COUNTIF('Main Data'!$W:$W,".")-1))*100)&amp;"%"&amp;")"</f>
        <v>3 (60%)</v>
      </c>
      <c r="E14" s="10" t="str">
        <f>(COUNTIF('Main Data'!$W:$W,Dashboard!E12))&amp;" ("&amp;((((COUNTIF('Main Data'!$W:$W,Dashboard!E12)))/(COUNTA('Main Data'!$W:$W)-COUNTIF('Main Data'!$W:$W,".")-1))*100)&amp;"%"&amp;")"</f>
        <v>0 (0%)</v>
      </c>
      <c r="F14" s="10" t="str">
        <f>(COUNTIF('Main Data'!$W:$W,Dashboard!F12))&amp;" ("&amp;((((COUNTIF('Main Data'!$W:$W,Dashboard!F12)))/(COUNTA('Main Data'!$W:$W)-COUNTIF('Main Data'!$W:$W,".")-1))*100)&amp;"%"&amp;")"</f>
        <v>0 (0%)</v>
      </c>
      <c r="G14" s="10" t="str">
        <f>(COUNTIF('Main Data'!$W:$W,Dashboard!G12))&amp;" ("&amp;((((COUNTIF('Main Data'!$W:$W,Dashboard!G12)))/(COUNTA('Main Data'!$W:$W)-COUNTIF('Main Data'!$W:$W,".")-1))*100)&amp;"%"&amp;")"</f>
        <v>0 (0%)</v>
      </c>
      <c r="I14" s="10">
        <f>COUNTA('Main Data'!W:W)-COUNTIF('Main Data'!W:W,".")-1</f>
        <v>5</v>
      </c>
    </row>
    <row r="17" spans="2:2" x14ac:dyDescent="0.2">
      <c r="B17" s="4"/>
    </row>
  </sheetData>
  <mergeCells count="2">
    <mergeCell ref="B1:I1"/>
    <mergeCell ref="B2:I2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workbookViewId="0">
      <selection activeCell="G29" sqref="G29"/>
    </sheetView>
  </sheetViews>
  <sheetFormatPr baseColWidth="10" defaultColWidth="8.83203125" defaultRowHeight="15" x14ac:dyDescent="0.2"/>
  <cols>
    <col min="6" max="6" width="33.33203125" customWidth="1"/>
    <col min="8" max="10" width="13.1640625" customWidth="1"/>
    <col min="11" max="12" width="23.83203125" customWidth="1"/>
    <col min="13" max="14" width="25.5" customWidth="1"/>
    <col min="15" max="15" width="22" customWidth="1"/>
    <col min="17" max="17" width="19" customWidth="1"/>
    <col min="18" max="18" width="14.5" style="3" customWidth="1"/>
    <col min="19" max="22" width="14.5" customWidth="1"/>
    <col min="23" max="23" width="14.5" style="3" customWidth="1"/>
    <col min="24" max="25" width="14.5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3" t="s">
        <v>17</v>
      </c>
      <c r="S1" t="s">
        <v>18</v>
      </c>
      <c r="T1" t="s">
        <v>19</v>
      </c>
      <c r="U1" t="s">
        <v>20</v>
      </c>
      <c r="V1" t="s">
        <v>21</v>
      </c>
      <c r="W1" s="3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">
      <c r="A2">
        <v>37</v>
      </c>
      <c r="B2">
        <v>61</v>
      </c>
      <c r="C2" s="4" t="s">
        <v>30</v>
      </c>
      <c r="D2" s="4" t="s">
        <v>30</v>
      </c>
      <c r="E2">
        <v>58</v>
      </c>
      <c r="F2" s="4" t="s">
        <v>55</v>
      </c>
      <c r="G2">
        <v>322</v>
      </c>
      <c r="H2" s="4" t="s">
        <v>30</v>
      </c>
      <c r="I2" s="4" t="s">
        <v>30</v>
      </c>
      <c r="J2">
        <v>58</v>
      </c>
      <c r="K2" s="4" t="s">
        <v>55</v>
      </c>
      <c r="L2" t="s">
        <v>66</v>
      </c>
      <c r="M2" s="2">
        <v>44012.806469907409</v>
      </c>
      <c r="N2" s="2">
        <v>44012.814351851863</v>
      </c>
      <c r="O2" t="s">
        <v>30</v>
      </c>
      <c r="P2" t="s">
        <v>30</v>
      </c>
      <c r="Q2" t="s">
        <v>30</v>
      </c>
      <c r="R2" s="3" t="s">
        <v>30</v>
      </c>
      <c r="S2" t="s">
        <v>30</v>
      </c>
      <c r="T2" t="s">
        <v>30</v>
      </c>
      <c r="U2" t="s">
        <v>30</v>
      </c>
      <c r="V2" t="s">
        <v>30</v>
      </c>
      <c r="W2" s="3" t="s">
        <v>30</v>
      </c>
      <c r="X2" t="s">
        <v>30</v>
      </c>
      <c r="Y2" t="s">
        <v>30</v>
      </c>
      <c r="Z2" t="s">
        <v>31</v>
      </c>
      <c r="AA2" t="s">
        <v>31</v>
      </c>
      <c r="AB2" t="s">
        <v>31</v>
      </c>
      <c r="AC2" t="s">
        <v>31</v>
      </c>
      <c r="AD2" t="s">
        <v>31</v>
      </c>
    </row>
    <row r="3" spans="1:30" x14ac:dyDescent="0.2">
      <c r="A3">
        <v>38</v>
      </c>
      <c r="B3">
        <v>52</v>
      </c>
      <c r="C3" s="4" t="s">
        <v>30</v>
      </c>
      <c r="D3" s="4" t="s">
        <v>30</v>
      </c>
      <c r="E3">
        <v>58</v>
      </c>
      <c r="F3" s="4" t="s">
        <v>55</v>
      </c>
      <c r="G3">
        <v>322</v>
      </c>
      <c r="H3" s="4" t="s">
        <v>30</v>
      </c>
      <c r="I3" s="4" t="s">
        <v>30</v>
      </c>
      <c r="J3">
        <v>58</v>
      </c>
      <c r="K3" s="4" t="s">
        <v>55</v>
      </c>
      <c r="L3" t="s">
        <v>67</v>
      </c>
      <c r="M3" s="2">
        <v>44012.807569444441</v>
      </c>
      <c r="N3" s="2">
        <v>44012.809479166674</v>
      </c>
      <c r="O3" t="s">
        <v>30</v>
      </c>
      <c r="P3" t="s">
        <v>30</v>
      </c>
      <c r="Q3" t="s">
        <v>30</v>
      </c>
      <c r="R3" s="3" t="s">
        <v>30</v>
      </c>
      <c r="S3" t="s">
        <v>30</v>
      </c>
      <c r="T3" t="s">
        <v>30</v>
      </c>
      <c r="U3" t="s">
        <v>30</v>
      </c>
      <c r="V3" t="s">
        <v>30</v>
      </c>
      <c r="W3" s="3" t="s">
        <v>30</v>
      </c>
      <c r="X3" t="s">
        <v>30</v>
      </c>
      <c r="Y3" t="s">
        <v>30</v>
      </c>
      <c r="Z3" t="s">
        <v>32</v>
      </c>
      <c r="AA3" t="s">
        <v>31</v>
      </c>
      <c r="AB3" t="s">
        <v>31</v>
      </c>
      <c r="AC3" t="s">
        <v>31</v>
      </c>
      <c r="AD3" t="s">
        <v>31</v>
      </c>
    </row>
    <row r="4" spans="1:30" x14ac:dyDescent="0.2">
      <c r="A4">
        <v>52</v>
      </c>
      <c r="B4">
        <v>139</v>
      </c>
      <c r="C4" s="4" t="s">
        <v>30</v>
      </c>
      <c r="D4" s="4" t="s">
        <v>30</v>
      </c>
      <c r="E4">
        <v>58</v>
      </c>
      <c r="F4" s="4" t="s">
        <v>55</v>
      </c>
      <c r="G4">
        <v>409</v>
      </c>
      <c r="H4" s="4" t="s">
        <v>30</v>
      </c>
      <c r="I4" s="4" t="s">
        <v>30</v>
      </c>
      <c r="J4">
        <v>58</v>
      </c>
      <c r="K4" s="4" t="s">
        <v>55</v>
      </c>
      <c r="L4" t="s">
        <v>68</v>
      </c>
      <c r="M4" s="2">
        <v>44040.661192129628</v>
      </c>
      <c r="N4" s="2">
        <v>44040.737928240742</v>
      </c>
      <c r="O4" t="s">
        <v>30</v>
      </c>
      <c r="P4" t="s">
        <v>30</v>
      </c>
      <c r="Q4" t="s">
        <v>30</v>
      </c>
      <c r="R4" s="3" t="s">
        <v>30</v>
      </c>
      <c r="S4" t="s">
        <v>30</v>
      </c>
      <c r="T4" t="s">
        <v>30</v>
      </c>
      <c r="U4" t="s">
        <v>30</v>
      </c>
      <c r="V4" t="s">
        <v>30</v>
      </c>
      <c r="W4" s="3" t="s">
        <v>30</v>
      </c>
      <c r="X4" t="s">
        <v>30</v>
      </c>
      <c r="Y4" t="s">
        <v>30</v>
      </c>
      <c r="Z4" t="s">
        <v>31</v>
      </c>
      <c r="AA4" t="s">
        <v>31</v>
      </c>
      <c r="AB4" t="s">
        <v>31</v>
      </c>
      <c r="AC4" t="s">
        <v>31</v>
      </c>
      <c r="AD4" t="s">
        <v>31</v>
      </c>
    </row>
    <row r="5" spans="1:30" x14ac:dyDescent="0.2">
      <c r="A5">
        <v>99</v>
      </c>
      <c r="B5">
        <v>11486</v>
      </c>
      <c r="C5" s="4" t="s">
        <v>30</v>
      </c>
      <c r="D5" s="4" t="s">
        <v>30</v>
      </c>
      <c r="E5">
        <v>58</v>
      </c>
      <c r="F5" s="4" t="s">
        <v>55</v>
      </c>
      <c r="G5">
        <v>11407</v>
      </c>
      <c r="H5" s="4" t="s">
        <v>30</v>
      </c>
      <c r="I5" s="4" t="s">
        <v>30</v>
      </c>
      <c r="J5">
        <v>58</v>
      </c>
      <c r="K5" s="4" t="s">
        <v>55</v>
      </c>
      <c r="L5" t="s">
        <v>69</v>
      </c>
      <c r="M5" s="2">
        <v>44084.691284722219</v>
      </c>
      <c r="N5" s="2">
        <v>44084.692847222221</v>
      </c>
      <c r="O5" t="s">
        <v>30</v>
      </c>
      <c r="P5" t="s">
        <v>30</v>
      </c>
      <c r="Q5" t="s">
        <v>30</v>
      </c>
      <c r="R5" s="3" t="s">
        <v>30</v>
      </c>
      <c r="S5" t="s">
        <v>30</v>
      </c>
      <c r="T5" t="s">
        <v>30</v>
      </c>
      <c r="U5" t="s">
        <v>30</v>
      </c>
      <c r="V5" t="s">
        <v>30</v>
      </c>
      <c r="W5" s="3" t="s">
        <v>30</v>
      </c>
      <c r="X5" t="s">
        <v>30</v>
      </c>
      <c r="Y5" t="s">
        <v>30</v>
      </c>
      <c r="Z5" t="s">
        <v>31</v>
      </c>
      <c r="AA5" t="s">
        <v>31</v>
      </c>
      <c r="AB5" t="s">
        <v>31</v>
      </c>
      <c r="AC5" t="s">
        <v>31</v>
      </c>
      <c r="AD5" t="s">
        <v>31</v>
      </c>
    </row>
    <row r="6" spans="1:30" x14ac:dyDescent="0.2">
      <c r="A6">
        <v>107</v>
      </c>
      <c r="B6">
        <v>7418</v>
      </c>
      <c r="C6" s="4" t="s">
        <v>30</v>
      </c>
      <c r="D6" s="4" t="s">
        <v>30</v>
      </c>
      <c r="E6">
        <v>183</v>
      </c>
      <c r="F6" s="4" t="s">
        <v>56</v>
      </c>
      <c r="G6">
        <v>7688</v>
      </c>
      <c r="H6" s="4" t="s">
        <v>30</v>
      </c>
      <c r="I6" s="4" t="s">
        <v>30</v>
      </c>
      <c r="J6">
        <v>183</v>
      </c>
      <c r="K6" s="4" t="s">
        <v>56</v>
      </c>
      <c r="L6" t="s">
        <v>70</v>
      </c>
      <c r="M6" s="2">
        <v>44098.604849537027</v>
      </c>
      <c r="N6" s="2">
        <v>44141.666215277779</v>
      </c>
      <c r="O6" t="s">
        <v>30</v>
      </c>
      <c r="P6" t="s">
        <v>30</v>
      </c>
      <c r="Q6" t="s">
        <v>30</v>
      </c>
      <c r="R6" s="3" t="s">
        <v>30</v>
      </c>
      <c r="S6" t="s">
        <v>30</v>
      </c>
      <c r="T6" t="s">
        <v>30</v>
      </c>
      <c r="U6" t="s">
        <v>30</v>
      </c>
      <c r="V6" t="s">
        <v>30</v>
      </c>
      <c r="W6" s="3" t="s">
        <v>30</v>
      </c>
      <c r="X6" t="s">
        <v>30</v>
      </c>
      <c r="Y6" t="s">
        <v>30</v>
      </c>
      <c r="Z6" t="s">
        <v>31</v>
      </c>
      <c r="AA6" t="s">
        <v>31</v>
      </c>
      <c r="AB6" t="s">
        <v>31</v>
      </c>
      <c r="AC6" t="s">
        <v>31</v>
      </c>
      <c r="AD6" t="s">
        <v>31</v>
      </c>
    </row>
    <row r="7" spans="1:30" x14ac:dyDescent="0.2">
      <c r="A7">
        <v>162</v>
      </c>
      <c r="B7">
        <v>8572</v>
      </c>
      <c r="C7" s="4" t="s">
        <v>30</v>
      </c>
      <c r="D7" s="4" t="s">
        <v>30</v>
      </c>
      <c r="E7">
        <v>223</v>
      </c>
      <c r="F7" s="4" t="s">
        <v>57</v>
      </c>
      <c r="G7">
        <v>8866</v>
      </c>
      <c r="H7" s="4" t="s">
        <v>30</v>
      </c>
      <c r="I7" s="4" t="s">
        <v>30</v>
      </c>
      <c r="J7">
        <v>223</v>
      </c>
      <c r="K7" s="4" t="s">
        <v>57</v>
      </c>
      <c r="L7" t="s">
        <v>71</v>
      </c>
      <c r="M7" s="2">
        <v>44104.64707175926</v>
      </c>
      <c r="N7" s="2">
        <v>44168.697071759263</v>
      </c>
      <c r="O7" t="s">
        <v>30</v>
      </c>
      <c r="P7" t="s">
        <v>30</v>
      </c>
      <c r="Q7" t="s">
        <v>30</v>
      </c>
      <c r="R7" s="6" t="s">
        <v>33</v>
      </c>
      <c r="S7" t="s">
        <v>30</v>
      </c>
      <c r="T7" t="s">
        <v>30</v>
      </c>
      <c r="U7" t="s">
        <v>30</v>
      </c>
      <c r="V7" t="s">
        <v>30</v>
      </c>
      <c r="W7" s="3" t="s">
        <v>33</v>
      </c>
      <c r="X7" t="s">
        <v>30</v>
      </c>
      <c r="Y7" t="s">
        <v>30</v>
      </c>
      <c r="Z7" t="s">
        <v>32</v>
      </c>
      <c r="AA7" t="s">
        <v>32</v>
      </c>
      <c r="AB7" t="s">
        <v>32</v>
      </c>
      <c r="AC7" t="s">
        <v>32</v>
      </c>
      <c r="AD7" t="s">
        <v>32</v>
      </c>
    </row>
    <row r="8" spans="1:30" x14ac:dyDescent="0.2">
      <c r="A8">
        <v>191</v>
      </c>
      <c r="B8">
        <v>139</v>
      </c>
      <c r="C8" s="4" t="s">
        <v>30</v>
      </c>
      <c r="D8" s="4" t="s">
        <v>30</v>
      </c>
      <c r="E8">
        <v>58</v>
      </c>
      <c r="F8" s="4" t="s">
        <v>58</v>
      </c>
      <c r="G8">
        <v>409</v>
      </c>
      <c r="H8" s="4" t="s">
        <v>30</v>
      </c>
      <c r="I8" s="4" t="s">
        <v>30</v>
      </c>
      <c r="J8">
        <v>58</v>
      </c>
      <c r="K8" s="4" t="s">
        <v>58</v>
      </c>
      <c r="L8" t="s">
        <v>72</v>
      </c>
      <c r="M8" s="2">
        <v>44104.770231481481</v>
      </c>
      <c r="N8" s="2">
        <v>44104.791493055563</v>
      </c>
      <c r="O8" t="s">
        <v>30</v>
      </c>
      <c r="P8" t="s">
        <v>30</v>
      </c>
      <c r="Q8" t="s">
        <v>30</v>
      </c>
      <c r="R8" s="6" t="s">
        <v>46</v>
      </c>
      <c r="S8" t="s">
        <v>30</v>
      </c>
      <c r="T8" t="s">
        <v>30</v>
      </c>
      <c r="U8" t="s">
        <v>30</v>
      </c>
      <c r="V8" t="s">
        <v>30</v>
      </c>
      <c r="W8" s="3" t="s">
        <v>30</v>
      </c>
      <c r="X8" t="s">
        <v>30</v>
      </c>
      <c r="Y8" t="s">
        <v>30</v>
      </c>
      <c r="Z8" t="s">
        <v>31</v>
      </c>
      <c r="AA8" t="s">
        <v>31</v>
      </c>
      <c r="AB8" t="s">
        <v>31</v>
      </c>
      <c r="AC8" t="s">
        <v>31</v>
      </c>
      <c r="AD8" t="s">
        <v>31</v>
      </c>
    </row>
    <row r="9" spans="1:30" x14ac:dyDescent="0.2">
      <c r="A9">
        <v>234</v>
      </c>
      <c r="B9">
        <v>11157</v>
      </c>
      <c r="C9" s="4" t="s">
        <v>30</v>
      </c>
      <c r="D9" s="4" t="s">
        <v>30</v>
      </c>
      <c r="E9">
        <v>240</v>
      </c>
      <c r="F9" s="4" t="s">
        <v>60</v>
      </c>
      <c r="G9">
        <v>11427</v>
      </c>
      <c r="H9" s="4" t="s">
        <v>30</v>
      </c>
      <c r="I9" s="4" t="s">
        <v>30</v>
      </c>
      <c r="J9">
        <v>240</v>
      </c>
      <c r="K9" s="4" t="s">
        <v>60</v>
      </c>
      <c r="L9" t="s">
        <v>73</v>
      </c>
      <c r="M9" s="2">
        <v>44109.478993055563</v>
      </c>
      <c r="N9" s="2">
        <v>44155.607546296298</v>
      </c>
      <c r="O9" t="s">
        <v>30</v>
      </c>
      <c r="P9" t="s">
        <v>30</v>
      </c>
      <c r="Q9" t="s">
        <v>30</v>
      </c>
      <c r="R9" s="3" t="s">
        <v>30</v>
      </c>
      <c r="S9" t="s">
        <v>30</v>
      </c>
      <c r="T9" t="s">
        <v>30</v>
      </c>
      <c r="U9" t="s">
        <v>30</v>
      </c>
      <c r="V9" t="s">
        <v>30</v>
      </c>
      <c r="W9" s="3" t="s">
        <v>33</v>
      </c>
      <c r="X9" t="s">
        <v>30</v>
      </c>
      <c r="Y9" t="s">
        <v>30</v>
      </c>
      <c r="Z9" t="s">
        <v>31</v>
      </c>
      <c r="AA9" t="s">
        <v>32</v>
      </c>
      <c r="AB9" t="s">
        <v>32</v>
      </c>
      <c r="AC9" t="s">
        <v>32</v>
      </c>
      <c r="AD9" t="s">
        <v>32</v>
      </c>
    </row>
    <row r="10" spans="1:30" x14ac:dyDescent="0.2">
      <c r="A10">
        <v>271</v>
      </c>
      <c r="B10">
        <v>11157</v>
      </c>
      <c r="C10" s="4" t="s">
        <v>30</v>
      </c>
      <c r="D10" s="4" t="s">
        <v>30</v>
      </c>
      <c r="E10">
        <v>240</v>
      </c>
      <c r="F10" s="4" t="s">
        <v>60</v>
      </c>
      <c r="G10">
        <v>11427</v>
      </c>
      <c r="H10" s="4" t="s">
        <v>30</v>
      </c>
      <c r="I10" s="4" t="s">
        <v>30</v>
      </c>
      <c r="J10">
        <v>240</v>
      </c>
      <c r="K10" s="4" t="s">
        <v>60</v>
      </c>
      <c r="L10" t="s">
        <v>74</v>
      </c>
      <c r="M10" s="2">
        <v>44111.721782407411</v>
      </c>
      <c r="N10" s="2">
        <v>44155.606909722221</v>
      </c>
      <c r="O10" t="s">
        <v>30</v>
      </c>
      <c r="P10" t="s">
        <v>30</v>
      </c>
      <c r="Q10" t="s">
        <v>30</v>
      </c>
      <c r="R10" s="3" t="s">
        <v>30</v>
      </c>
      <c r="S10" t="s">
        <v>30</v>
      </c>
      <c r="T10" t="s">
        <v>30</v>
      </c>
      <c r="U10" t="s">
        <v>30</v>
      </c>
      <c r="V10" t="s">
        <v>30</v>
      </c>
      <c r="W10" s="3" t="s">
        <v>30</v>
      </c>
      <c r="X10" t="s">
        <v>30</v>
      </c>
      <c r="Y10" t="s">
        <v>30</v>
      </c>
      <c r="Z10" t="s">
        <v>31</v>
      </c>
      <c r="AA10" t="s">
        <v>31</v>
      </c>
      <c r="AB10" t="s">
        <v>31</v>
      </c>
      <c r="AC10" t="s">
        <v>31</v>
      </c>
      <c r="AD10" t="s">
        <v>31</v>
      </c>
    </row>
    <row r="11" spans="1:30" x14ac:dyDescent="0.2">
      <c r="A11">
        <v>292</v>
      </c>
      <c r="B11">
        <v>11157</v>
      </c>
      <c r="C11" s="4" t="s">
        <v>30</v>
      </c>
      <c r="D11" s="4" t="s">
        <v>30</v>
      </c>
      <c r="E11">
        <v>240</v>
      </c>
      <c r="F11" s="4" t="s">
        <v>60</v>
      </c>
      <c r="G11">
        <v>11427</v>
      </c>
      <c r="H11" s="4" t="s">
        <v>30</v>
      </c>
      <c r="I11" s="4" t="s">
        <v>30</v>
      </c>
      <c r="J11">
        <v>240</v>
      </c>
      <c r="K11" s="4" t="s">
        <v>60</v>
      </c>
      <c r="L11" t="s">
        <v>75</v>
      </c>
      <c r="M11" s="2">
        <v>44111.885289351849</v>
      </c>
      <c r="N11" s="2">
        <v>44155.614317129628</v>
      </c>
      <c r="O11" t="s">
        <v>30</v>
      </c>
      <c r="P11" t="s">
        <v>30</v>
      </c>
      <c r="Q11" t="s">
        <v>30</v>
      </c>
      <c r="R11" s="3" t="s">
        <v>30</v>
      </c>
      <c r="S11" t="s">
        <v>30</v>
      </c>
      <c r="T11" t="s">
        <v>30</v>
      </c>
      <c r="U11" t="s">
        <v>30</v>
      </c>
      <c r="V11" t="s">
        <v>30</v>
      </c>
      <c r="W11" s="3" t="s">
        <v>30</v>
      </c>
      <c r="X11" t="s">
        <v>30</v>
      </c>
      <c r="Y11" t="s">
        <v>30</v>
      </c>
      <c r="Z11" t="s">
        <v>31</v>
      </c>
      <c r="AA11" t="s">
        <v>31</v>
      </c>
      <c r="AB11" t="s">
        <v>31</v>
      </c>
      <c r="AC11" t="s">
        <v>31</v>
      </c>
      <c r="AD11" t="s">
        <v>31</v>
      </c>
    </row>
    <row r="12" spans="1:30" x14ac:dyDescent="0.2">
      <c r="A12">
        <v>312</v>
      </c>
      <c r="B12">
        <v>11157</v>
      </c>
      <c r="C12" s="4" t="s">
        <v>30</v>
      </c>
      <c r="D12" s="4" t="s">
        <v>30</v>
      </c>
      <c r="E12">
        <v>240</v>
      </c>
      <c r="F12" s="4" t="s">
        <v>60</v>
      </c>
      <c r="G12">
        <v>11427</v>
      </c>
      <c r="H12" s="4" t="s">
        <v>30</v>
      </c>
      <c r="I12" s="4" t="s">
        <v>30</v>
      </c>
      <c r="J12">
        <v>240</v>
      </c>
      <c r="K12" s="4" t="s">
        <v>60</v>
      </c>
      <c r="L12" t="s">
        <v>76</v>
      </c>
      <c r="M12" s="2">
        <v>44116.748078703713</v>
      </c>
      <c r="N12" s="2">
        <v>44155.613726851851</v>
      </c>
      <c r="O12" t="s">
        <v>30</v>
      </c>
      <c r="P12" t="s">
        <v>30</v>
      </c>
      <c r="Q12" t="s">
        <v>30</v>
      </c>
      <c r="R12" s="3" t="s">
        <v>30</v>
      </c>
      <c r="S12" t="s">
        <v>30</v>
      </c>
      <c r="T12" t="s">
        <v>30</v>
      </c>
      <c r="U12" t="s">
        <v>30</v>
      </c>
      <c r="V12" t="s">
        <v>30</v>
      </c>
      <c r="W12" s="3" t="s">
        <v>30</v>
      </c>
      <c r="X12" t="s">
        <v>30</v>
      </c>
      <c r="Y12" t="s">
        <v>30</v>
      </c>
      <c r="Z12" t="s">
        <v>31</v>
      </c>
      <c r="AA12" t="s">
        <v>31</v>
      </c>
      <c r="AB12" t="s">
        <v>31</v>
      </c>
      <c r="AC12" t="s">
        <v>31</v>
      </c>
      <c r="AD12" t="s">
        <v>31</v>
      </c>
    </row>
    <row r="13" spans="1:30" x14ac:dyDescent="0.2">
      <c r="A13">
        <v>325</v>
      </c>
      <c r="B13">
        <v>9578</v>
      </c>
      <c r="C13" s="4" t="s">
        <v>30</v>
      </c>
      <c r="D13" s="4" t="s">
        <v>30</v>
      </c>
      <c r="E13">
        <v>138</v>
      </c>
      <c r="F13" s="4" t="s">
        <v>59</v>
      </c>
      <c r="G13">
        <v>9850</v>
      </c>
      <c r="H13" s="4" t="s">
        <v>30</v>
      </c>
      <c r="I13" s="4" t="s">
        <v>30</v>
      </c>
      <c r="J13">
        <v>138</v>
      </c>
      <c r="K13" s="4" t="s">
        <v>59</v>
      </c>
      <c r="L13" t="s">
        <v>77</v>
      </c>
      <c r="M13" s="2">
        <v>44120.857141203713</v>
      </c>
      <c r="N13" s="2">
        <v>44155.80364583333</v>
      </c>
      <c r="O13" t="s">
        <v>30</v>
      </c>
      <c r="P13" t="s">
        <v>30</v>
      </c>
      <c r="Q13" t="s">
        <v>30</v>
      </c>
      <c r="R13" s="3" t="s">
        <v>33</v>
      </c>
      <c r="S13" t="s">
        <v>30</v>
      </c>
      <c r="T13" t="s">
        <v>30</v>
      </c>
      <c r="U13" t="s">
        <v>30</v>
      </c>
      <c r="V13" t="s">
        <v>30</v>
      </c>
      <c r="W13" s="3" t="s">
        <v>33</v>
      </c>
      <c r="X13" t="s">
        <v>30</v>
      </c>
      <c r="Y13" t="s">
        <v>30</v>
      </c>
      <c r="Z13" t="s">
        <v>32</v>
      </c>
      <c r="AA13" t="s">
        <v>32</v>
      </c>
      <c r="AB13" t="s">
        <v>32</v>
      </c>
      <c r="AC13" t="s">
        <v>32</v>
      </c>
      <c r="AD13" t="s">
        <v>32</v>
      </c>
    </row>
    <row r="14" spans="1:30" x14ac:dyDescent="0.2">
      <c r="A14">
        <v>330</v>
      </c>
      <c r="B14">
        <v>7892</v>
      </c>
      <c r="C14" s="4" t="s">
        <v>30</v>
      </c>
      <c r="D14" s="4" t="s">
        <v>30</v>
      </c>
      <c r="E14">
        <v>218</v>
      </c>
      <c r="F14" s="4" t="s">
        <v>61</v>
      </c>
      <c r="G14">
        <v>11386</v>
      </c>
      <c r="H14" s="4" t="s">
        <v>30</v>
      </c>
      <c r="I14" s="4" t="s">
        <v>30</v>
      </c>
      <c r="J14">
        <v>218</v>
      </c>
      <c r="K14" s="4" t="s">
        <v>61</v>
      </c>
      <c r="L14" t="s">
        <v>78</v>
      </c>
      <c r="M14" s="2">
        <v>44124.658356481479</v>
      </c>
      <c r="N14" s="2">
        <v>44159.525208333333</v>
      </c>
      <c r="O14" t="s">
        <v>30</v>
      </c>
      <c r="P14" t="s">
        <v>30</v>
      </c>
      <c r="Q14" t="s">
        <v>30</v>
      </c>
      <c r="R14" s="3" t="s">
        <v>34</v>
      </c>
      <c r="S14" t="s">
        <v>30</v>
      </c>
      <c r="T14" t="s">
        <v>30</v>
      </c>
      <c r="U14" t="s">
        <v>30</v>
      </c>
      <c r="V14" t="s">
        <v>30</v>
      </c>
      <c r="W14" s="3" t="s">
        <v>34</v>
      </c>
      <c r="X14" t="s">
        <v>30</v>
      </c>
      <c r="Y14" t="s">
        <v>30</v>
      </c>
      <c r="Z14" t="s">
        <v>32</v>
      </c>
      <c r="AA14" t="s">
        <v>32</v>
      </c>
      <c r="AB14" t="s">
        <v>32</v>
      </c>
      <c r="AC14" t="s">
        <v>32</v>
      </c>
      <c r="AD14" t="s">
        <v>32</v>
      </c>
    </row>
    <row r="15" spans="1:30" x14ac:dyDescent="0.2">
      <c r="A15">
        <v>352</v>
      </c>
      <c r="B15">
        <v>9693</v>
      </c>
      <c r="C15" s="4" t="s">
        <v>30</v>
      </c>
      <c r="D15" s="4" t="s">
        <v>30</v>
      </c>
      <c r="E15">
        <v>193</v>
      </c>
      <c r="F15" s="4" t="s">
        <v>62</v>
      </c>
      <c r="G15">
        <v>9980</v>
      </c>
      <c r="H15" s="4" t="s">
        <v>30</v>
      </c>
      <c r="I15" s="4" t="s">
        <v>30</v>
      </c>
      <c r="J15">
        <v>193</v>
      </c>
      <c r="K15" s="4" t="s">
        <v>62</v>
      </c>
      <c r="L15" t="s">
        <v>79</v>
      </c>
      <c r="M15" s="2">
        <v>44126.6637962963</v>
      </c>
      <c r="N15" s="2">
        <v>44127.696319444447</v>
      </c>
      <c r="O15" t="s">
        <v>30</v>
      </c>
      <c r="P15" t="s">
        <v>30</v>
      </c>
      <c r="Q15" t="s">
        <v>30</v>
      </c>
      <c r="R15" s="3" t="s">
        <v>30</v>
      </c>
      <c r="S15" t="s">
        <v>30</v>
      </c>
      <c r="T15" t="s">
        <v>30</v>
      </c>
      <c r="U15" t="s">
        <v>30</v>
      </c>
      <c r="V15" t="s">
        <v>30</v>
      </c>
      <c r="W15" s="3" t="s">
        <v>30</v>
      </c>
      <c r="X15" t="s">
        <v>30</v>
      </c>
      <c r="Y15" t="s">
        <v>30</v>
      </c>
      <c r="Z15" t="s">
        <v>32</v>
      </c>
      <c r="AA15" t="s">
        <v>31</v>
      </c>
      <c r="AB15" t="s">
        <v>31</v>
      </c>
      <c r="AC15" t="s">
        <v>31</v>
      </c>
      <c r="AD15" t="s">
        <v>31</v>
      </c>
    </row>
    <row r="16" spans="1:30" x14ac:dyDescent="0.2">
      <c r="A16">
        <v>411</v>
      </c>
      <c r="B16">
        <v>5871</v>
      </c>
      <c r="C16" s="4" t="s">
        <v>30</v>
      </c>
      <c r="D16" s="4" t="s">
        <v>30</v>
      </c>
      <c r="E16">
        <v>109</v>
      </c>
      <c r="F16" t="s">
        <v>65</v>
      </c>
      <c r="G16">
        <v>4881</v>
      </c>
      <c r="H16" s="4" t="s">
        <v>30</v>
      </c>
      <c r="I16" s="4" t="s">
        <v>30</v>
      </c>
      <c r="J16">
        <v>109</v>
      </c>
      <c r="K16" t="s">
        <v>65</v>
      </c>
      <c r="L16" t="s">
        <v>80</v>
      </c>
      <c r="M16" s="2">
        <v>44137.661712962959</v>
      </c>
      <c r="N16" s="2">
        <v>44137.684039351851</v>
      </c>
      <c r="O16" t="s">
        <v>30</v>
      </c>
      <c r="P16" t="s">
        <v>30</v>
      </c>
      <c r="Q16" t="s">
        <v>30</v>
      </c>
      <c r="R16" s="3" t="s">
        <v>30</v>
      </c>
      <c r="S16" t="s">
        <v>30</v>
      </c>
      <c r="T16" t="s">
        <v>30</v>
      </c>
      <c r="U16" t="s">
        <v>30</v>
      </c>
      <c r="V16" t="s">
        <v>30</v>
      </c>
      <c r="W16" s="3" t="s">
        <v>30</v>
      </c>
      <c r="X16" t="s">
        <v>30</v>
      </c>
      <c r="Y16" t="s">
        <v>30</v>
      </c>
      <c r="Z16" t="s">
        <v>31</v>
      </c>
      <c r="AA16" t="s">
        <v>31</v>
      </c>
      <c r="AB16" t="s">
        <v>31</v>
      </c>
      <c r="AC16" t="s">
        <v>31</v>
      </c>
      <c r="AD16" t="s">
        <v>31</v>
      </c>
    </row>
    <row r="17" spans="1:30" x14ac:dyDescent="0.2">
      <c r="A17">
        <v>495</v>
      </c>
      <c r="B17">
        <v>4553</v>
      </c>
      <c r="C17" s="4" t="s">
        <v>30</v>
      </c>
      <c r="D17" s="4" t="s">
        <v>30</v>
      </c>
      <c r="E17">
        <v>109</v>
      </c>
      <c r="F17" t="s">
        <v>65</v>
      </c>
      <c r="G17">
        <v>4881</v>
      </c>
      <c r="H17" s="4" t="s">
        <v>30</v>
      </c>
      <c r="I17" s="4" t="s">
        <v>30</v>
      </c>
      <c r="J17">
        <v>109</v>
      </c>
      <c r="K17" t="s">
        <v>65</v>
      </c>
      <c r="L17" t="s">
        <v>81</v>
      </c>
      <c r="M17" s="2">
        <v>44139.610127314823</v>
      </c>
      <c r="N17" s="2">
        <v>44139.617152777777</v>
      </c>
      <c r="O17" t="s">
        <v>30</v>
      </c>
      <c r="P17" t="s">
        <v>30</v>
      </c>
      <c r="Q17" t="s">
        <v>30</v>
      </c>
      <c r="R17" s="3" t="s">
        <v>30</v>
      </c>
      <c r="S17" t="s">
        <v>30</v>
      </c>
      <c r="T17" t="s">
        <v>30</v>
      </c>
      <c r="U17" t="s">
        <v>30</v>
      </c>
      <c r="V17" t="s">
        <v>30</v>
      </c>
      <c r="W17" s="3" t="s">
        <v>30</v>
      </c>
      <c r="X17" t="s">
        <v>30</v>
      </c>
      <c r="Y17" t="s">
        <v>30</v>
      </c>
      <c r="Z17" t="s">
        <v>31</v>
      </c>
      <c r="AA17" t="s">
        <v>31</v>
      </c>
      <c r="AB17" t="s">
        <v>31</v>
      </c>
      <c r="AC17" t="s">
        <v>31</v>
      </c>
      <c r="AD17" t="s">
        <v>31</v>
      </c>
    </row>
    <row r="18" spans="1:30" x14ac:dyDescent="0.2">
      <c r="A18">
        <v>582</v>
      </c>
      <c r="B18">
        <v>11717</v>
      </c>
      <c r="C18" s="4" t="s">
        <v>30</v>
      </c>
      <c r="D18" s="4" t="s">
        <v>30</v>
      </c>
      <c r="E18">
        <v>240</v>
      </c>
      <c r="F18" s="4" t="s">
        <v>63</v>
      </c>
      <c r="G18">
        <v>11427</v>
      </c>
      <c r="H18" s="4" t="s">
        <v>30</v>
      </c>
      <c r="I18" s="4" t="s">
        <v>30</v>
      </c>
      <c r="J18">
        <v>240</v>
      </c>
      <c r="K18" s="4" t="s">
        <v>63</v>
      </c>
      <c r="L18" t="s">
        <v>82</v>
      </c>
      <c r="M18" s="2">
        <v>44158.610671296286</v>
      </c>
      <c r="N18" s="2">
        <v>44158.61440972222</v>
      </c>
      <c r="O18" t="s">
        <v>30</v>
      </c>
      <c r="P18" t="s">
        <v>30</v>
      </c>
      <c r="Q18" t="s">
        <v>30</v>
      </c>
      <c r="R18" s="3" t="s">
        <v>30</v>
      </c>
      <c r="S18" t="s">
        <v>30</v>
      </c>
      <c r="T18" t="s">
        <v>30</v>
      </c>
      <c r="U18" t="s">
        <v>30</v>
      </c>
      <c r="V18" t="s">
        <v>30</v>
      </c>
      <c r="W18" s="3" t="s">
        <v>30</v>
      </c>
      <c r="X18" t="s">
        <v>30</v>
      </c>
      <c r="Y18" t="s">
        <v>30</v>
      </c>
      <c r="Z18" t="s">
        <v>31</v>
      </c>
      <c r="AA18" t="s">
        <v>31</v>
      </c>
      <c r="AB18" t="s">
        <v>31</v>
      </c>
      <c r="AC18" t="s">
        <v>31</v>
      </c>
      <c r="AD18" t="s">
        <v>31</v>
      </c>
    </row>
    <row r="19" spans="1:30" x14ac:dyDescent="0.2">
      <c r="A19">
        <v>583</v>
      </c>
      <c r="B19">
        <v>8792</v>
      </c>
      <c r="C19" s="4" t="s">
        <v>30</v>
      </c>
      <c r="D19" s="4" t="s">
        <v>30</v>
      </c>
      <c r="E19">
        <v>240</v>
      </c>
      <c r="F19" s="4" t="s">
        <v>63</v>
      </c>
      <c r="G19">
        <v>11427</v>
      </c>
      <c r="H19" s="4" t="s">
        <v>30</v>
      </c>
      <c r="I19" s="4" t="s">
        <v>30</v>
      </c>
      <c r="J19">
        <v>240</v>
      </c>
      <c r="K19" s="4" t="s">
        <v>63</v>
      </c>
      <c r="L19" t="s">
        <v>83</v>
      </c>
      <c r="M19" s="2">
        <v>44158.61146990741</v>
      </c>
      <c r="N19" s="2">
        <v>44158.614398148151</v>
      </c>
      <c r="O19" t="s">
        <v>30</v>
      </c>
      <c r="P19" t="s">
        <v>30</v>
      </c>
      <c r="Q19" t="s">
        <v>30</v>
      </c>
      <c r="R19" s="3" t="s">
        <v>30</v>
      </c>
      <c r="S19" t="s">
        <v>30</v>
      </c>
      <c r="T19" t="s">
        <v>30</v>
      </c>
      <c r="U19" t="s">
        <v>30</v>
      </c>
      <c r="V19" t="s">
        <v>30</v>
      </c>
      <c r="W19" s="3" t="s">
        <v>30</v>
      </c>
      <c r="X19" t="s">
        <v>30</v>
      </c>
      <c r="Y19" t="s">
        <v>30</v>
      </c>
      <c r="Z19" t="s">
        <v>31</v>
      </c>
      <c r="AA19" t="s">
        <v>31</v>
      </c>
      <c r="AB19" t="s">
        <v>31</v>
      </c>
      <c r="AC19" t="s">
        <v>31</v>
      </c>
      <c r="AD19" t="s">
        <v>31</v>
      </c>
    </row>
    <row r="20" spans="1:30" x14ac:dyDescent="0.2">
      <c r="A20">
        <v>584</v>
      </c>
      <c r="B20">
        <v>8796</v>
      </c>
      <c r="C20" s="4" t="s">
        <v>30</v>
      </c>
      <c r="D20" s="4" t="s">
        <v>30</v>
      </c>
      <c r="E20">
        <v>240</v>
      </c>
      <c r="F20" s="4" t="s">
        <v>63</v>
      </c>
      <c r="G20">
        <v>11427</v>
      </c>
      <c r="H20" s="4" t="s">
        <v>30</v>
      </c>
      <c r="I20" s="4" t="s">
        <v>30</v>
      </c>
      <c r="J20">
        <v>240</v>
      </c>
      <c r="K20" s="4" t="s">
        <v>63</v>
      </c>
      <c r="L20" t="s">
        <v>84</v>
      </c>
      <c r="M20" s="2">
        <v>44158.613020833327</v>
      </c>
      <c r="N20" s="2">
        <v>44158.614386574067</v>
      </c>
      <c r="O20" t="s">
        <v>30</v>
      </c>
      <c r="P20" t="s">
        <v>30</v>
      </c>
      <c r="Q20" t="s">
        <v>30</v>
      </c>
      <c r="R20" s="3" t="s">
        <v>30</v>
      </c>
      <c r="S20" t="s">
        <v>30</v>
      </c>
      <c r="T20" t="s">
        <v>30</v>
      </c>
      <c r="U20" t="s">
        <v>30</v>
      </c>
      <c r="V20" t="s">
        <v>30</v>
      </c>
      <c r="W20" s="3" t="s">
        <v>30</v>
      </c>
      <c r="X20" t="s">
        <v>30</v>
      </c>
      <c r="Y20" t="s">
        <v>30</v>
      </c>
      <c r="Z20" t="s">
        <v>31</v>
      </c>
      <c r="AA20" t="s">
        <v>31</v>
      </c>
      <c r="AB20" t="s">
        <v>31</v>
      </c>
      <c r="AC20" t="s">
        <v>31</v>
      </c>
      <c r="AD20" t="s">
        <v>31</v>
      </c>
    </row>
    <row r="21" spans="1:30" x14ac:dyDescent="0.2">
      <c r="A21">
        <v>585</v>
      </c>
      <c r="B21">
        <v>8794</v>
      </c>
      <c r="C21" s="4" t="s">
        <v>30</v>
      </c>
      <c r="D21" s="4" t="s">
        <v>30</v>
      </c>
      <c r="E21">
        <v>240</v>
      </c>
      <c r="F21" s="4" t="s">
        <v>63</v>
      </c>
      <c r="G21">
        <v>11427</v>
      </c>
      <c r="H21" s="4" t="s">
        <v>30</v>
      </c>
      <c r="I21" s="4" t="s">
        <v>30</v>
      </c>
      <c r="J21">
        <v>240</v>
      </c>
      <c r="K21" s="4" t="s">
        <v>63</v>
      </c>
      <c r="L21" t="s">
        <v>85</v>
      </c>
      <c r="M21" s="2">
        <v>44158.613935185182</v>
      </c>
      <c r="N21" s="2">
        <v>44158.614374999997</v>
      </c>
      <c r="O21" t="s">
        <v>30</v>
      </c>
      <c r="P21" t="s">
        <v>30</v>
      </c>
      <c r="Q21" t="s">
        <v>30</v>
      </c>
      <c r="R21" s="3" t="s">
        <v>30</v>
      </c>
      <c r="S21" t="s">
        <v>30</v>
      </c>
      <c r="T21" t="s">
        <v>30</v>
      </c>
      <c r="U21" t="s">
        <v>30</v>
      </c>
      <c r="V21" t="s">
        <v>30</v>
      </c>
      <c r="W21" s="3" t="s">
        <v>30</v>
      </c>
      <c r="X21" t="s">
        <v>30</v>
      </c>
      <c r="Y21" t="s">
        <v>30</v>
      </c>
      <c r="Z21" t="s">
        <v>31</v>
      </c>
      <c r="AA21" t="s">
        <v>31</v>
      </c>
      <c r="AB21" t="s">
        <v>31</v>
      </c>
      <c r="AC21" t="s">
        <v>31</v>
      </c>
      <c r="AD21" t="s">
        <v>31</v>
      </c>
    </row>
    <row r="22" spans="1:30" x14ac:dyDescent="0.2">
      <c r="A22">
        <v>666</v>
      </c>
      <c r="B22">
        <v>9193</v>
      </c>
      <c r="C22" s="4" t="s">
        <v>30</v>
      </c>
      <c r="D22" s="4" t="s">
        <v>30</v>
      </c>
      <c r="E22">
        <v>192</v>
      </c>
      <c r="F22" s="4" t="s">
        <v>64</v>
      </c>
      <c r="G22">
        <v>11440</v>
      </c>
      <c r="H22" s="4" t="s">
        <v>30</v>
      </c>
      <c r="I22" s="4" t="s">
        <v>30</v>
      </c>
      <c r="J22">
        <v>192</v>
      </c>
      <c r="K22" s="4" t="s">
        <v>64</v>
      </c>
      <c r="L22" t="s">
        <v>86</v>
      </c>
      <c r="M22" s="2">
        <v>44173.68209490741</v>
      </c>
      <c r="N22" s="2">
        <v>44173.741990740738</v>
      </c>
      <c r="O22" t="s">
        <v>30</v>
      </c>
      <c r="P22" t="s">
        <v>30</v>
      </c>
      <c r="Q22" t="s">
        <v>30</v>
      </c>
      <c r="R22" s="3" t="s">
        <v>33</v>
      </c>
      <c r="S22" t="s">
        <v>30</v>
      </c>
      <c r="T22" t="s">
        <v>30</v>
      </c>
      <c r="U22" t="s">
        <v>30</v>
      </c>
      <c r="V22" t="s">
        <v>30</v>
      </c>
      <c r="W22" s="3" t="s">
        <v>34</v>
      </c>
      <c r="X22" t="s">
        <v>30</v>
      </c>
      <c r="Y22" t="s">
        <v>30</v>
      </c>
      <c r="Z22" t="s">
        <v>32</v>
      </c>
      <c r="AA22" t="s">
        <v>32</v>
      </c>
      <c r="AB22" t="s">
        <v>32</v>
      </c>
      <c r="AC22" t="s">
        <v>32</v>
      </c>
      <c r="AD22" t="s">
        <v>32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"/>
  <sheetViews>
    <sheetView zoomScale="125" workbookViewId="0">
      <selection activeCell="A2" sqref="A2:E17"/>
    </sheetView>
  </sheetViews>
  <sheetFormatPr baseColWidth="10" defaultColWidth="8.83203125" defaultRowHeight="15" x14ac:dyDescent="0.2"/>
  <cols>
    <col min="1" max="2" width="25" customWidth="1"/>
    <col min="3" max="3" width="44.6640625" customWidth="1"/>
    <col min="4" max="4" width="25" customWidth="1"/>
  </cols>
  <sheetData>
    <row r="1" spans="1:5" x14ac:dyDescent="0.2">
      <c r="A1" t="s">
        <v>0</v>
      </c>
      <c r="B1" t="s">
        <v>11</v>
      </c>
      <c r="C1" t="s">
        <v>35</v>
      </c>
      <c r="D1" t="s">
        <v>36</v>
      </c>
      <c r="E1" t="s">
        <v>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"/>
  <sheetViews>
    <sheetView workbookViewId="0">
      <selection activeCell="A2" sqref="A2:F24"/>
    </sheetView>
  </sheetViews>
  <sheetFormatPr baseColWidth="10" defaultColWidth="8.83203125" defaultRowHeight="15" x14ac:dyDescent="0.2"/>
  <sheetData>
    <row r="1" spans="1:5" x14ac:dyDescent="0.2">
      <c r="A1" t="s">
        <v>0</v>
      </c>
      <c r="B1" t="s">
        <v>11</v>
      </c>
      <c r="C1" t="s">
        <v>35</v>
      </c>
      <c r="D1" t="s">
        <v>36</v>
      </c>
      <c r="E1" t="s">
        <v>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A2" sqref="A2:C18"/>
    </sheetView>
  </sheetViews>
  <sheetFormatPr baseColWidth="10" defaultColWidth="8.83203125" defaultRowHeight="15" x14ac:dyDescent="0.2"/>
  <cols>
    <col min="3" max="3" width="47.1640625" customWidth="1"/>
  </cols>
  <sheetData>
    <row r="1" spans="1:3" x14ac:dyDescent="0.2">
      <c r="A1" t="s">
        <v>0</v>
      </c>
      <c r="B1" t="s">
        <v>13</v>
      </c>
      <c r="C1" t="s">
        <v>38</v>
      </c>
    </row>
    <row r="2" spans="1:3" x14ac:dyDescent="0.2">
      <c r="B2" s="1"/>
    </row>
    <row r="3" spans="1:3" x14ac:dyDescent="0.2">
      <c r="B3" s="1"/>
    </row>
    <row r="4" spans="1:3" x14ac:dyDescent="0.2">
      <c r="B4" s="1"/>
    </row>
    <row r="5" spans="1:3" x14ac:dyDescent="0.2">
      <c r="B5" s="1"/>
    </row>
    <row r="6" spans="1:3" x14ac:dyDescent="0.2">
      <c r="B6" s="1"/>
    </row>
    <row r="7" spans="1:3" x14ac:dyDescent="0.2">
      <c r="B7" s="1"/>
    </row>
    <row r="8" spans="1:3" x14ac:dyDescent="0.2">
      <c r="B8" s="1"/>
    </row>
    <row r="9" spans="1:3" x14ac:dyDescent="0.2">
      <c r="B9" s="1"/>
    </row>
    <row r="10" spans="1:3" x14ac:dyDescent="0.2">
      <c r="B10" s="1"/>
    </row>
    <row r="11" spans="1:3" x14ac:dyDescent="0.2">
      <c r="B11" s="1"/>
    </row>
    <row r="12" spans="1:3" x14ac:dyDescent="0.2">
      <c r="B12" s="1"/>
    </row>
    <row r="13" spans="1:3" x14ac:dyDescent="0.2">
      <c r="B13" s="1"/>
    </row>
    <row r="14" spans="1:3" x14ac:dyDescent="0.2">
      <c r="B14" s="1"/>
    </row>
    <row r="15" spans="1:3" x14ac:dyDescent="0.2">
      <c r="B15" s="1"/>
    </row>
    <row r="16" spans="1:3" x14ac:dyDescent="0.2">
      <c r="B16" s="1"/>
    </row>
    <row r="17" spans="2:2" x14ac:dyDescent="0.2">
      <c r="B17" s="1"/>
    </row>
    <row r="18" spans="2:2" x14ac:dyDescent="0.2">
      <c r="B18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Main Data</vt:lpstr>
      <vt:lpstr>Goals</vt:lpstr>
      <vt:lpstr>Activities</vt:lpstr>
      <vt:lpstr>Check-Ins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2020-12-09T15:05:50Z</dcterms:created>
  <dcterms:modified xsi:type="dcterms:W3CDTF">2020-12-09T16:45:01Z</dcterms:modified>
  <cp:category/>
</cp:coreProperties>
</file>